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19" i="1"/>
  <c r="G138" i="1"/>
  <c r="I138" i="1"/>
  <c r="H138" i="1"/>
  <c r="J138" i="1"/>
  <c r="I119" i="1"/>
  <c r="H100" i="1"/>
  <c r="G100" i="1"/>
  <c r="I100" i="1"/>
  <c r="J100" i="1"/>
  <c r="J81" i="1"/>
  <c r="J195" i="1"/>
  <c r="H62" i="1"/>
  <c r="F62" i="1"/>
  <c r="H43" i="1"/>
  <c r="F43" i="1"/>
  <c r="J43" i="1"/>
  <c r="G43" i="1"/>
  <c r="I43" i="1"/>
  <c r="G195" i="1"/>
  <c r="I195" i="1"/>
  <c r="G176" i="1"/>
  <c r="J176" i="1"/>
  <c r="I176" i="1"/>
  <c r="H176" i="1"/>
  <c r="H157" i="1"/>
  <c r="J157" i="1"/>
  <c r="G157" i="1"/>
  <c r="I157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<sst xmlns="http://schemas.openxmlformats.org/spreadsheetml/2006/main" count="263" uniqueCount="84">
  <si>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</si>
  <si>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</si>
  <si>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</si>
  <si>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</si>
  <si>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</si>
  <si>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</si>
  <si>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</si>
  <si>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</si>
  <si>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</si>
  <si>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</si>
  <si>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</si>
  <si>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</si>
  <si>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</si>
  <si>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</si>
  <si>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</si>
  <si>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</si>
  <si>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</si>
  <si>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</si>
  <si>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</si>
  <si>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</si>
  <si>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</si>
  <si>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</si>
  <si>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</si>
  <si>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</si>
  <si>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</si>
  <si>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</si>
  <si>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</si>
  <si>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</si>
  <si>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</si>
  <si>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</si>
  <si>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</si>
  <si>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</si>
  <si>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</si>
  <si>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</si>
  <si>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</si>
  <si>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"Краснопартизанская СОШ"</t>
  </si>
  <si>
    <t>Картофельное пюре</t>
  </si>
  <si>
    <t>Котлета</t>
  </si>
  <si>
    <t>Томатный соус</t>
  </si>
  <si>
    <t>Кисель+вит. С</t>
  </si>
  <si>
    <t>Борщ со сметаной</t>
  </si>
  <si>
    <t>Макароны отварные</t>
  </si>
  <si>
    <t>Чай</t>
  </si>
  <si>
    <t>Булочка</t>
  </si>
  <si>
    <t>сладкое</t>
  </si>
  <si>
    <t>Соус томатный</t>
  </si>
  <si>
    <t>Тефтели с рисом</t>
  </si>
  <si>
    <t>Хлеб</t>
  </si>
  <si>
    <t>Пельмени с маслом</t>
  </si>
  <si>
    <t xml:space="preserve">Яблоко </t>
  </si>
  <si>
    <t>Рассольник с консервированным мясом</t>
  </si>
  <si>
    <t>соус</t>
  </si>
  <si>
    <t>Директор школы</t>
  </si>
  <si>
    <t>Митина Т.Н.</t>
  </si>
  <si>
    <r>
      <t>Курица в соусе</t>
    </r>
    <r>
      <rPr>
        <sz val="12"/>
        <color theme="1"/>
        <rFont val="Times New Roman"/>
        <family val="1"/>
        <charset val="204"/>
      </rPr>
      <t xml:space="preserve"> </t>
    </r>
  </si>
  <si>
    <t>Сыр</t>
  </si>
  <si>
    <t xml:space="preserve"> Каша гречневая рассыпчатая</t>
  </si>
  <si>
    <t>Суп картофельный с крупой и рыбными консервами</t>
  </si>
  <si>
    <t>Какао с молоком</t>
  </si>
  <si>
    <t>Свекольник со сметаной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</si>
  <si>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</si>
  <si>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</si>
  <si>
    <t xml:space="preserve"> Суп пшенный</t>
  </si>
  <si>
    <t xml:space="preserve"> Салат из капусты</t>
  </si>
  <si>
    <t xml:space="preserve"> Суп рисовый</t>
  </si>
  <si>
    <t>Гороховое пюре</t>
  </si>
  <si>
    <t>Нарезка из сол. огурцов</t>
  </si>
  <si>
    <t>Жаркое по-домашнему</t>
  </si>
  <si>
    <t>Компот</t>
  </si>
  <si>
    <t>фрукт</t>
  </si>
  <si>
    <t>Винегрет</t>
  </si>
  <si>
    <t>Биточки</t>
  </si>
  <si>
    <t>Салат картофельный с зеленым горошком</t>
  </si>
  <si>
    <t>Салат витаминный</t>
  </si>
  <si>
    <t>Салат из свеклы с чесноком</t>
  </si>
  <si>
    <t>Суп картофельный с лапшой</t>
  </si>
  <si>
    <t>шоколадный батончик</t>
  </si>
  <si>
    <t>Свлат из капусты с яблоком</t>
  </si>
  <si>
    <t>Суп гороховый</t>
  </si>
  <si>
    <t>Гречка рассыпчатая</t>
  </si>
  <si>
    <t>Кисель</t>
  </si>
  <si>
    <t>Суп гречневый</t>
  </si>
  <si>
    <t xml:space="preserve">Рыба 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</si>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</sst>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2" borderId="5" xfId="0" applyNumberFormat="1" applyFill="1" applyBorder="1" applyProtection="1">
      <protection locked="0"/>
    </xf>
    <xf numFmtId="0" fontId="10" fillId="4" borderId="25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2" fontId="10" fillId="4" borderId="26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left" wrapText="1"/>
      <protection locked="0"/>
    </xf>
    <xf numFmtId="2" fontId="10" fillId="4" borderId="25" xfId="0" applyNumberFormat="1" applyFont="1" applyFill="1" applyBorder="1" applyAlignment="1">
      <alignment horizontal="left" vertical="center" wrapText="1"/>
    </xf>
    <xf numFmtId="2" fontId="11" fillId="4" borderId="25" xfId="0" applyNumberFormat="1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center" wrapText="1"/>
    </xf>
    <xf numFmtId="2" fontId="12" fillId="2" borderId="4" xfId="0" applyNumberFormat="1" applyFont="1" applyFill="1" applyBorder="1" applyAlignment="1" applyProtection="1">
      <alignment horizontal="left" wrapText="1"/>
      <protection locked="0"/>
    </xf>
    <xf numFmtId="2" fontId="12" fillId="2" borderId="4" xfId="0" applyNumberFormat="1" applyFont="1" applyFill="1" applyBorder="1" applyAlignment="1" applyProtection="1">
      <alignment horizontal="right"/>
      <protection locked="0"/>
    </xf>
    <xf numFmtId="2" fontId="12" fillId="2" borderId="23" xfId="0" applyNumberFormat="1" applyFont="1" applyFill="1" applyBorder="1" applyAlignment="1" applyProtection="1">
      <alignment horizontal="right"/>
      <protection locked="0"/>
    </xf>
    <xf numFmtId="2" fontId="12" fillId="2" borderId="5" xfId="0" applyNumberFormat="1" applyFont="1" applyFill="1" applyBorder="1" applyAlignment="1" applyProtection="1">
      <alignment horizontal="left" wrapText="1"/>
      <protection locked="0"/>
    </xf>
    <xf numFmtId="2" fontId="12" fillId="2" borderId="5" xfId="0" applyNumberFormat="1" applyFont="1" applyFill="1" applyBorder="1" applyAlignment="1" applyProtection="1">
      <alignment horizontal="right"/>
      <protection locked="0"/>
    </xf>
    <xf numFmtId="2" fontId="12" fillId="2" borderId="24" xfId="0" applyNumberFormat="1" applyFont="1" applyFill="1" applyBorder="1" applyAlignment="1" applyProtection="1">
      <alignment horizontal="right"/>
      <protection locked="0"/>
    </xf>
    <xf numFmtId="2" fontId="13" fillId="2" borderId="2" xfId="0" applyNumberFormat="1" applyFont="1" applyFill="1" applyBorder="1" applyAlignment="1" applyProtection="1">
      <alignment horizontal="left" vertical="top" wrapText="1"/>
      <protection locked="0"/>
    </xf>
    <xf numFmtId="2" fontId="13" fillId="2" borderId="2" xfId="0" applyNumberFormat="1" applyFont="1" applyFill="1" applyBorder="1" applyAlignment="1" applyProtection="1">
      <alignment horizontal="right" vertical="top" wrapText="1"/>
      <protection locked="0"/>
    </xf>
    <xf numFmtId="2" fontId="12" fillId="2" borderId="2" xfId="0" applyNumberFormat="1" applyFont="1" applyFill="1" applyBorder="1" applyAlignment="1" applyProtection="1">
      <alignment horizontal="right"/>
      <protection locked="0"/>
    </xf>
    <xf numFmtId="2" fontId="12" fillId="2" borderId="17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5" t="s">
        <v>35</v>
      </c>
      <c r="D1" s="86"/>
      <c r="E1" s="86"/>
      <c r="F1" s="13" t="s">
        <v>16</v>
      </c>
      <c r="G1" s="2" t="s">
        <v>17</v>
      </c>
      <c r="H1" s="87" t="s">
        <v>52</v>
      </c>
      <c r="I1" s="87"/>
      <c r="J1" s="87"/>
      <c r="K1" s="87"/>
    </row>
    <row r="2" spans="1:11" ht="18" x14ac:dyDescent="0.2">
      <c r="A2" s="36" t="s">
        <v>6</v>
      </c>
      <c r="C2" s="2"/>
      <c r="G2" s="2" t="s">
        <v>18</v>
      </c>
      <c r="H2" s="87" t="s">
        <v>53</v>
      </c>
      <c r="I2" s="87"/>
      <c r="J2" s="87"/>
      <c r="K2" s="8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88">
        <v>45666</v>
      </c>
      <c r="I3" s="89"/>
      <c r="J3" s="89"/>
      <c r="K3" s="8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6.5" thickBot="1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75" t="s">
        <v>55</v>
      </c>
      <c r="F14" s="76">
        <v>60</v>
      </c>
      <c r="G14" s="76">
        <v>6.62</v>
      </c>
      <c r="H14" s="76">
        <v>9.48</v>
      </c>
      <c r="I14" s="77">
        <v>10.06</v>
      </c>
      <c r="J14" s="76">
        <v>152</v>
      </c>
      <c r="K14" s="45"/>
    </row>
    <row r="15" spans="1:11" ht="16.5" thickBot="1" x14ac:dyDescent="0.3">
      <c r="A15" s="24"/>
      <c r="B15" s="16"/>
      <c r="C15" s="11"/>
      <c r="D15" s="7" t="s">
        <v>27</v>
      </c>
      <c r="E15" s="71" t="s">
        <v>62</v>
      </c>
      <c r="F15" s="68">
        <v>250</v>
      </c>
      <c r="G15" s="68">
        <v>2.83</v>
      </c>
      <c r="H15" s="68">
        <v>2.86</v>
      </c>
      <c r="I15" s="68">
        <v>21.76</v>
      </c>
      <c r="J15" s="68">
        <v>124.09</v>
      </c>
      <c r="K15" s="45"/>
    </row>
    <row r="16" spans="1:11" ht="16.5" thickBot="1" x14ac:dyDescent="0.3">
      <c r="A16" s="24"/>
      <c r="B16" s="16"/>
      <c r="C16" s="11"/>
      <c r="D16" s="7" t="s">
        <v>28</v>
      </c>
      <c r="E16" s="72" t="s">
        <v>54</v>
      </c>
      <c r="F16" s="68">
        <v>200</v>
      </c>
      <c r="G16" s="68">
        <v>34.5</v>
      </c>
      <c r="H16" s="68">
        <v>41.62</v>
      </c>
      <c r="I16" s="68">
        <v>5.44</v>
      </c>
      <c r="J16" s="68">
        <v>534.29</v>
      </c>
      <c r="K16" s="45"/>
    </row>
    <row r="17" spans="1:11" ht="16.5" thickBot="1" x14ac:dyDescent="0.3">
      <c r="A17" s="24"/>
      <c r="B17" s="16"/>
      <c r="C17" s="11"/>
      <c r="D17" s="7" t="s">
        <v>29</v>
      </c>
      <c r="E17" s="72" t="s">
        <v>41</v>
      </c>
      <c r="F17" s="68">
        <v>200</v>
      </c>
      <c r="G17" s="68">
        <v>7.36</v>
      </c>
      <c r="H17" s="68">
        <v>7.06</v>
      </c>
      <c r="I17" s="68">
        <v>47.1</v>
      </c>
      <c r="J17" s="68">
        <v>281.45999999999998</v>
      </c>
      <c r="K17" s="45"/>
    </row>
    <row r="18" spans="1:11" ht="15.75" x14ac:dyDescent="0.25">
      <c r="A18" s="24"/>
      <c r="B18" s="16"/>
      <c r="C18" s="11"/>
      <c r="D18" s="7" t="s">
        <v>30</v>
      </c>
      <c r="E18" s="78" t="s">
        <v>42</v>
      </c>
      <c r="F18" s="79">
        <v>200</v>
      </c>
      <c r="G18" s="79">
        <v>0</v>
      </c>
      <c r="H18" s="79">
        <v>0</v>
      </c>
      <c r="I18" s="80">
        <v>11.28</v>
      </c>
      <c r="J18" s="79">
        <v>45.12</v>
      </c>
      <c r="K18" s="45"/>
    </row>
    <row r="19" spans="1:11" ht="15.75" x14ac:dyDescent="0.25">
      <c r="A19" s="24"/>
      <c r="B19" s="16"/>
      <c r="C19" s="11"/>
      <c r="D19" s="7" t="s">
        <v>31</v>
      </c>
      <c r="E19" s="81" t="s">
        <v>47</v>
      </c>
      <c r="F19" s="82">
        <v>75</v>
      </c>
      <c r="G19" s="83">
        <v>6.08</v>
      </c>
      <c r="H19" s="83">
        <v>0.75</v>
      </c>
      <c r="I19" s="84">
        <v>36.6</v>
      </c>
      <c r="J19" s="82">
        <v>177.47</v>
      </c>
      <c r="K19" s="45"/>
    </row>
    <row r="20" spans="1:11" ht="15.75" thickBot="1" x14ac:dyDescent="0.3">
      <c r="A20" s="24"/>
      <c r="B20" s="16"/>
      <c r="C20" s="11"/>
      <c r="D20" s="7" t="s">
        <v>32</v>
      </c>
      <c r="E20" s="69"/>
      <c r="F20" s="69"/>
      <c r="G20" s="69"/>
      <c r="H20" s="69"/>
      <c r="I20" s="69"/>
      <c r="J20" s="69"/>
      <c r="K20" s="45"/>
    </row>
    <row r="21" spans="1:11" ht="16.5" thickBot="1" x14ac:dyDescent="0.3">
      <c r="A21" s="24"/>
      <c r="B21" s="16"/>
      <c r="C21" s="11"/>
      <c r="D21" s="6" t="s">
        <v>44</v>
      </c>
      <c r="E21" s="61"/>
      <c r="F21" s="62"/>
      <c r="G21" s="62"/>
      <c r="H21" s="62"/>
      <c r="I21" s="62"/>
      <c r="J21" s="62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985</v>
      </c>
      <c r="G23" s="20">
        <f t="shared" ref="G23:J23" si="1">SUM(G14:G22)</f>
        <v>57.39</v>
      </c>
      <c r="H23" s="20">
        <f t="shared" si="1"/>
        <v>61.769999999999996</v>
      </c>
      <c r="I23" s="20">
        <f t="shared" si="1"/>
        <v>132.24</v>
      </c>
      <c r="J23" s="20">
        <f t="shared" si="1"/>
        <v>1314.4299999999998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90" t="s">
        <v>4</v>
      </c>
      <c r="D24" s="91"/>
      <c r="E24" s="32"/>
      <c r="F24" s="33">
        <f>F13+F23</f>
        <v>985</v>
      </c>
      <c r="G24" s="33">
        <f t="shared" ref="G24:J24" si="2">G13+G23</f>
        <v>57.39</v>
      </c>
      <c r="H24" s="33">
        <f t="shared" si="2"/>
        <v>61.769999999999996</v>
      </c>
      <c r="I24" s="33">
        <f t="shared" si="2"/>
        <v>132.24</v>
      </c>
      <c r="J24" s="33">
        <f t="shared" si="2"/>
        <v>1314.4299999999998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.75" thickBot="1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6.5" thickBot="1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1" t="s">
        <v>63</v>
      </c>
      <c r="F33" s="62">
        <v>100</v>
      </c>
      <c r="G33" s="62">
        <v>0.84</v>
      </c>
      <c r="H33" s="62">
        <v>5.0599999999999996</v>
      </c>
      <c r="I33" s="62">
        <v>5.32</v>
      </c>
      <c r="J33" s="62">
        <v>70.02</v>
      </c>
      <c r="K33" s="45"/>
    </row>
    <row r="34" spans="1:11" ht="16.5" thickBot="1" x14ac:dyDescent="0.3">
      <c r="A34" s="15"/>
      <c r="B34" s="16"/>
      <c r="C34" s="11"/>
      <c r="D34" s="7" t="s">
        <v>27</v>
      </c>
      <c r="E34" s="64" t="s">
        <v>64</v>
      </c>
      <c r="F34" s="65">
        <v>250</v>
      </c>
      <c r="G34" s="65">
        <v>2.83</v>
      </c>
      <c r="H34" s="65">
        <v>2.86</v>
      </c>
      <c r="I34" s="65">
        <v>21.76</v>
      </c>
      <c r="J34" s="65">
        <v>124.09</v>
      </c>
      <c r="K34" s="45"/>
    </row>
    <row r="35" spans="1:11" ht="16.5" thickBot="1" x14ac:dyDescent="0.3">
      <c r="A35" s="15"/>
      <c r="B35" s="16"/>
      <c r="C35" s="11"/>
      <c r="D35" s="7" t="s">
        <v>28</v>
      </c>
      <c r="E35" s="64" t="s">
        <v>37</v>
      </c>
      <c r="F35" s="65">
        <v>100</v>
      </c>
      <c r="G35" s="65">
        <v>15.26</v>
      </c>
      <c r="H35" s="65">
        <v>16.739999999999998</v>
      </c>
      <c r="I35" s="65">
        <v>8.1999999999999993</v>
      </c>
      <c r="J35" s="65">
        <v>252.5</v>
      </c>
      <c r="K35" s="45"/>
    </row>
    <row r="36" spans="1:11" ht="15" x14ac:dyDescent="0.25">
      <c r="A36" s="15"/>
      <c r="B36" s="16"/>
      <c r="C36" s="11"/>
      <c r="D36" s="7" t="s">
        <v>29</v>
      </c>
      <c r="E36" s="43" t="s">
        <v>65</v>
      </c>
      <c r="F36" s="44">
        <v>150</v>
      </c>
      <c r="G36" s="44">
        <v>23.62</v>
      </c>
      <c r="H36" s="44">
        <v>5.22</v>
      </c>
      <c r="I36" s="44">
        <v>54.48</v>
      </c>
      <c r="J36" s="44">
        <v>359.38</v>
      </c>
      <c r="K36" s="45"/>
    </row>
    <row r="37" spans="1:11" ht="15" customHeight="1" x14ac:dyDescent="0.25">
      <c r="A37" s="15"/>
      <c r="B37" s="16"/>
      <c r="C37" s="11"/>
      <c r="D37" s="7" t="s">
        <v>30</v>
      </c>
      <c r="E37" s="56" t="s">
        <v>39</v>
      </c>
      <c r="F37" s="44">
        <v>200</v>
      </c>
      <c r="G37" s="57">
        <v>1.36</v>
      </c>
      <c r="H37" s="57"/>
      <c r="I37" s="58">
        <v>29.02</v>
      </c>
      <c r="J37" s="57">
        <v>116.19</v>
      </c>
      <c r="K37" s="45"/>
    </row>
    <row r="38" spans="1:11" ht="15.75" customHeight="1" x14ac:dyDescent="0.25">
      <c r="A38" s="15"/>
      <c r="B38" s="16"/>
      <c r="C38" s="11"/>
      <c r="D38" s="7" t="s">
        <v>31</v>
      </c>
      <c r="E38" s="43" t="s">
        <v>47</v>
      </c>
      <c r="F38" s="44">
        <v>75</v>
      </c>
      <c r="G38" s="54">
        <v>6.08</v>
      </c>
      <c r="H38" s="54">
        <v>0.75</v>
      </c>
      <c r="I38" s="55">
        <v>36.6</v>
      </c>
      <c r="J38" s="44">
        <v>177.47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 t="s">
        <v>44</v>
      </c>
      <c r="E40" s="49"/>
      <c r="F40" s="51"/>
      <c r="G40" s="54"/>
      <c r="H40" s="54"/>
      <c r="I40" s="55"/>
      <c r="J40" s="54"/>
      <c r="K40" s="45"/>
    </row>
    <row r="41" spans="1:11" ht="15" x14ac:dyDescent="0.25">
      <c r="A41" s="15"/>
      <c r="B41" s="16"/>
      <c r="C41" s="11"/>
      <c r="D41" s="6" t="s">
        <v>51</v>
      </c>
      <c r="E41" s="43" t="s">
        <v>45</v>
      </c>
      <c r="F41" s="44">
        <v>30</v>
      </c>
      <c r="G41" s="44">
        <v>0.54</v>
      </c>
      <c r="H41" s="44">
        <v>3.67</v>
      </c>
      <c r="I41" s="44">
        <v>5.24</v>
      </c>
      <c r="J41" s="44">
        <v>56.15</v>
      </c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905</v>
      </c>
      <c r="G42" s="20">
        <f t="shared" ref="G42" si="7">SUM(G33:G41)</f>
        <v>50.529999999999994</v>
      </c>
      <c r="H42" s="20">
        <f t="shared" ref="H42" si="8">SUM(H33:H41)</f>
        <v>34.299999999999997</v>
      </c>
      <c r="I42" s="20">
        <f t="shared" ref="I42" si="9">SUM(I33:I41)</f>
        <v>160.62</v>
      </c>
      <c r="J42" s="20">
        <f t="shared" ref="J42" si="10">SUM(J33:J41)</f>
        <v>1155.8000000000002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90" t="s">
        <v>4</v>
      </c>
      <c r="D43" s="91"/>
      <c r="E43" s="32"/>
      <c r="F43" s="33">
        <f>F32+F42</f>
        <v>905</v>
      </c>
      <c r="G43" s="33">
        <f t="shared" ref="G43" si="11">G32+G42</f>
        <v>50.529999999999994</v>
      </c>
      <c r="H43" s="33">
        <f t="shared" ref="H43" si="12">H32+H42</f>
        <v>34.299999999999997</v>
      </c>
      <c r="I43" s="33">
        <f t="shared" ref="I43" si="13">I32+I42</f>
        <v>160.62</v>
      </c>
      <c r="J43" s="33">
        <f t="shared" ref="J43" si="14">J32+J42</f>
        <v>1155.8000000000002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66</v>
      </c>
      <c r="F52" s="50">
        <v>100</v>
      </c>
      <c r="G52" s="52">
        <v>0.84</v>
      </c>
      <c r="H52" s="52">
        <v>5.0599999999999996</v>
      </c>
      <c r="I52" s="53">
        <v>5.32</v>
      </c>
      <c r="J52" s="52">
        <v>70.02</v>
      </c>
      <c r="K52" s="45"/>
    </row>
    <row r="53" spans="1:11" ht="15" x14ac:dyDescent="0.25">
      <c r="A53" s="24"/>
      <c r="B53" s="16"/>
      <c r="C53" s="11"/>
      <c r="D53" s="7" t="s">
        <v>27</v>
      </c>
      <c r="E53" s="59" t="s">
        <v>40</v>
      </c>
      <c r="F53" s="51">
        <v>250</v>
      </c>
      <c r="G53" s="54">
        <v>1.9</v>
      </c>
      <c r="H53" s="54">
        <v>6.66</v>
      </c>
      <c r="I53" s="55">
        <v>10.81</v>
      </c>
      <c r="J53" s="54">
        <v>111.11</v>
      </c>
      <c r="K53" s="45"/>
    </row>
    <row r="54" spans="1:11" ht="15" x14ac:dyDescent="0.25">
      <c r="A54" s="24"/>
      <c r="B54" s="16"/>
      <c r="C54" s="11"/>
      <c r="D54" s="7" t="s">
        <v>28</v>
      </c>
      <c r="E54" s="49" t="s">
        <v>67</v>
      </c>
      <c r="F54" s="51">
        <v>200</v>
      </c>
      <c r="G54" s="54">
        <v>18.420000000000002</v>
      </c>
      <c r="H54" s="54">
        <v>20.69</v>
      </c>
      <c r="I54" s="55">
        <v>19.77</v>
      </c>
      <c r="J54" s="54">
        <v>337.6</v>
      </c>
      <c r="K54" s="45"/>
    </row>
    <row r="55" spans="1:11" ht="15.75" thickBot="1" x14ac:dyDescent="0.3">
      <c r="A55" s="24"/>
      <c r="B55" s="16"/>
      <c r="C55" s="11"/>
      <c r="D55" s="7" t="s">
        <v>29</v>
      </c>
      <c r="E55" s="49"/>
      <c r="F55" s="51"/>
      <c r="G55" s="54"/>
      <c r="H55" s="54"/>
      <c r="I55" s="55"/>
      <c r="J55" s="54"/>
      <c r="K55" s="45"/>
    </row>
    <row r="56" spans="1:11" ht="16.5" thickBot="1" x14ac:dyDescent="0.3">
      <c r="A56" s="24"/>
      <c r="B56" s="16"/>
      <c r="C56" s="11"/>
      <c r="D56" s="7" t="s">
        <v>30</v>
      </c>
      <c r="E56" s="56" t="s">
        <v>68</v>
      </c>
      <c r="F56" s="62">
        <v>200</v>
      </c>
      <c r="G56" s="62">
        <v>0.56000000000000005</v>
      </c>
      <c r="H56" s="62">
        <v>0</v>
      </c>
      <c r="I56" s="62">
        <v>27.89</v>
      </c>
      <c r="J56" s="62">
        <v>113.79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23</v>
      </c>
      <c r="F57" s="44">
        <v>75</v>
      </c>
      <c r="G57" s="54">
        <v>6.08</v>
      </c>
      <c r="H57" s="54">
        <v>0.75</v>
      </c>
      <c r="I57" s="55">
        <v>36.6</v>
      </c>
      <c r="J57" s="44">
        <v>177.47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 t="s">
        <v>44</v>
      </c>
      <c r="E59" s="49" t="s">
        <v>69</v>
      </c>
      <c r="F59" s="44">
        <v>100</v>
      </c>
      <c r="G59" s="54">
        <v>0.4</v>
      </c>
      <c r="H59" s="54">
        <v>0.4</v>
      </c>
      <c r="I59" s="55">
        <v>9.8000000000000007</v>
      </c>
      <c r="J59" s="44">
        <v>47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925</v>
      </c>
      <c r="G61" s="20">
        <f t="shared" ref="G61" si="19">SUM(G52:G60)</f>
        <v>28.199999999999996</v>
      </c>
      <c r="H61" s="20">
        <f t="shared" ref="H61" si="20">SUM(H52:H60)</f>
        <v>33.559999999999995</v>
      </c>
      <c r="I61" s="20">
        <f t="shared" ref="I61" si="21">SUM(I52:I60)</f>
        <v>110.19000000000001</v>
      </c>
      <c r="J61" s="20">
        <f t="shared" ref="J61" si="22">SUM(J52:J60)</f>
        <v>856.99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90" t="s">
        <v>4</v>
      </c>
      <c r="D62" s="91"/>
      <c r="E62" s="32"/>
      <c r="F62" s="33">
        <f>F51+F61</f>
        <v>925</v>
      </c>
      <c r="G62" s="33">
        <f t="shared" ref="G62" si="23">G51+G61</f>
        <v>28.199999999999996</v>
      </c>
      <c r="H62" s="33">
        <f t="shared" ref="H62" si="24">H51+H61</f>
        <v>33.559999999999995</v>
      </c>
      <c r="I62" s="33">
        <f t="shared" ref="I62" si="25">I51+I61</f>
        <v>110.19000000000001</v>
      </c>
      <c r="J62" s="33">
        <f t="shared" ref="J62" si="26">J51+J61</f>
        <v>856.99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 thickBot="1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70</v>
      </c>
      <c r="F71" s="44">
        <v>100</v>
      </c>
      <c r="G71" s="44">
        <v>3.04</v>
      </c>
      <c r="H71" s="44">
        <v>11.38</v>
      </c>
      <c r="I71" s="44">
        <v>10.76</v>
      </c>
      <c r="J71" s="44">
        <v>157</v>
      </c>
      <c r="K71" s="45"/>
    </row>
    <row r="72" spans="1:11" ht="16.5" thickBot="1" x14ac:dyDescent="0.3">
      <c r="A72" s="24"/>
      <c r="B72" s="16"/>
      <c r="C72" s="11"/>
      <c r="D72" s="7" t="s">
        <v>27</v>
      </c>
      <c r="E72" s="49" t="s">
        <v>57</v>
      </c>
      <c r="F72" s="73">
        <v>250</v>
      </c>
      <c r="G72" s="62">
        <v>6.62</v>
      </c>
      <c r="H72" s="62">
        <v>8.2100000000000009</v>
      </c>
      <c r="I72" s="62">
        <v>18.39</v>
      </c>
      <c r="J72" s="62">
        <v>170.98</v>
      </c>
      <c r="K72" s="45"/>
    </row>
    <row r="73" spans="1:11" ht="16.5" thickBot="1" x14ac:dyDescent="0.3">
      <c r="A73" s="24"/>
      <c r="B73" s="16"/>
      <c r="C73" s="11"/>
      <c r="D73" s="7" t="s">
        <v>28</v>
      </c>
      <c r="E73" s="61" t="s">
        <v>56</v>
      </c>
      <c r="F73" s="62">
        <v>200</v>
      </c>
      <c r="G73" s="62">
        <v>11.64</v>
      </c>
      <c r="H73" s="62">
        <v>7.24</v>
      </c>
      <c r="I73" s="62">
        <v>60</v>
      </c>
      <c r="J73" s="62">
        <v>351.74</v>
      </c>
      <c r="K73" s="45"/>
    </row>
    <row r="74" spans="1:11" ht="16.5" thickBot="1" x14ac:dyDescent="0.3">
      <c r="A74" s="24"/>
      <c r="B74" s="16"/>
      <c r="C74" s="11"/>
      <c r="D74" s="7" t="s">
        <v>29</v>
      </c>
      <c r="E74" s="61" t="s">
        <v>71</v>
      </c>
      <c r="F74" s="62">
        <v>100</v>
      </c>
      <c r="G74" s="62">
        <v>9.16</v>
      </c>
      <c r="H74" s="62">
        <v>13.53</v>
      </c>
      <c r="I74" s="62">
        <v>9.44</v>
      </c>
      <c r="J74" s="62">
        <v>196.17</v>
      </c>
      <c r="K74" s="45"/>
    </row>
    <row r="75" spans="1:11" ht="16.5" thickBot="1" x14ac:dyDescent="0.3">
      <c r="A75" s="24"/>
      <c r="B75" s="16"/>
      <c r="C75" s="11"/>
      <c r="D75" s="7" t="s">
        <v>30</v>
      </c>
      <c r="E75" s="56" t="s">
        <v>58</v>
      </c>
      <c r="F75" s="73">
        <v>200</v>
      </c>
      <c r="G75" s="62">
        <v>3.77</v>
      </c>
      <c r="H75" s="62">
        <v>3.93</v>
      </c>
      <c r="I75" s="74">
        <v>25.95</v>
      </c>
      <c r="J75" s="74">
        <v>153.91999999999999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23</v>
      </c>
      <c r="F76" s="44">
        <v>75</v>
      </c>
      <c r="G76" s="54">
        <v>6.08</v>
      </c>
      <c r="H76" s="54">
        <v>0.75</v>
      </c>
      <c r="I76" s="55">
        <v>36.6</v>
      </c>
      <c r="J76" s="44">
        <v>177.47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 t="s">
        <v>44</v>
      </c>
      <c r="E78" s="43" t="s">
        <v>49</v>
      </c>
      <c r="F78" s="44">
        <v>100</v>
      </c>
      <c r="G78" s="54">
        <v>0.4</v>
      </c>
      <c r="H78" s="54">
        <v>0.4</v>
      </c>
      <c r="I78" s="55">
        <v>9.8000000000000007</v>
      </c>
      <c r="J78" s="44">
        <v>47</v>
      </c>
      <c r="K78" s="45"/>
    </row>
    <row r="79" spans="1:11" ht="15" x14ac:dyDescent="0.25">
      <c r="A79" s="24"/>
      <c r="B79" s="16"/>
      <c r="C79" s="11"/>
      <c r="D79" s="6" t="s">
        <v>51</v>
      </c>
      <c r="E79" s="49" t="s">
        <v>38</v>
      </c>
      <c r="F79" s="44">
        <v>30</v>
      </c>
      <c r="G79" s="54">
        <v>0.54</v>
      </c>
      <c r="H79" s="54">
        <v>3.67</v>
      </c>
      <c r="I79" s="55">
        <v>5.24</v>
      </c>
      <c r="J79" s="44">
        <v>56.15</v>
      </c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1055</v>
      </c>
      <c r="G80" s="20">
        <f t="shared" ref="G80" si="31">SUM(G71:G79)</f>
        <v>41.25</v>
      </c>
      <c r="H80" s="20">
        <f t="shared" ref="H80" si="32">SUM(H71:H79)</f>
        <v>49.110000000000007</v>
      </c>
      <c r="I80" s="20">
        <f t="shared" ref="I80" si="33">SUM(I71:I79)</f>
        <v>176.18000000000004</v>
      </c>
      <c r="J80" s="20">
        <f t="shared" ref="J80" si="34">SUM(J71:J79)</f>
        <v>1310.43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90" t="s">
        <v>4</v>
      </c>
      <c r="D81" s="91"/>
      <c r="E81" s="32"/>
      <c r="F81" s="33">
        <f>F70+F80</f>
        <v>1055</v>
      </c>
      <c r="G81" s="33">
        <f t="shared" ref="G81" si="35">G70+G80</f>
        <v>41.25</v>
      </c>
      <c r="H81" s="33">
        <f t="shared" ref="H81" si="36">H70+H80</f>
        <v>49.110000000000007</v>
      </c>
      <c r="I81" s="33">
        <f t="shared" ref="I81" si="37">I70+I80</f>
        <v>176.18000000000004</v>
      </c>
      <c r="J81" s="33">
        <f t="shared" ref="J81" si="38">J70+J80</f>
        <v>1310.43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.75" thickBot="1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6.5" thickBot="1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72</v>
      </c>
      <c r="F90" s="73">
        <v>100</v>
      </c>
      <c r="G90" s="62">
        <v>3.04</v>
      </c>
      <c r="H90" s="62">
        <v>11.38</v>
      </c>
      <c r="I90" s="62">
        <v>10.76</v>
      </c>
      <c r="J90" s="62">
        <v>157</v>
      </c>
      <c r="K90" s="45"/>
    </row>
    <row r="91" spans="1:11" ht="16.5" thickBot="1" x14ac:dyDescent="0.3">
      <c r="A91" s="24"/>
      <c r="B91" s="16"/>
      <c r="C91" s="11"/>
      <c r="D91" s="7" t="s">
        <v>27</v>
      </c>
      <c r="E91" s="61" t="s">
        <v>59</v>
      </c>
      <c r="F91" s="62">
        <v>250</v>
      </c>
      <c r="G91" s="62">
        <v>1.93</v>
      </c>
      <c r="H91" s="62">
        <v>6.34</v>
      </c>
      <c r="I91" s="62">
        <v>10.050000000000001</v>
      </c>
      <c r="J91" s="62">
        <v>104.98</v>
      </c>
      <c r="K91" s="45"/>
    </row>
    <row r="92" spans="1:11" ht="16.5" thickBot="1" x14ac:dyDescent="0.3">
      <c r="A92" s="24"/>
      <c r="B92" s="16"/>
      <c r="C92" s="11"/>
      <c r="D92" s="7" t="s">
        <v>28</v>
      </c>
      <c r="E92" s="49" t="s">
        <v>48</v>
      </c>
      <c r="F92" s="61">
        <v>210</v>
      </c>
      <c r="G92" s="62">
        <v>1.93</v>
      </c>
      <c r="H92" s="62">
        <v>5.86</v>
      </c>
      <c r="I92" s="62">
        <v>12.59</v>
      </c>
      <c r="J92" s="62">
        <v>110.82</v>
      </c>
      <c r="K92" s="45"/>
    </row>
    <row r="93" spans="1:11" ht="15" x14ac:dyDescent="0.25">
      <c r="A93" s="24"/>
      <c r="B93" s="16"/>
      <c r="C93" s="11"/>
      <c r="D93" s="7" t="s">
        <v>29</v>
      </c>
      <c r="E93" s="49"/>
      <c r="F93" s="51"/>
      <c r="G93" s="54"/>
      <c r="H93" s="54"/>
      <c r="I93" s="55"/>
      <c r="J93" s="54"/>
      <c r="K93" s="45"/>
    </row>
    <row r="94" spans="1:11" ht="15" x14ac:dyDescent="0.25">
      <c r="A94" s="24"/>
      <c r="B94" s="16"/>
      <c r="C94" s="11"/>
      <c r="D94" s="7" t="s">
        <v>30</v>
      </c>
      <c r="E94" s="56" t="s">
        <v>42</v>
      </c>
      <c r="F94" s="60">
        <v>200</v>
      </c>
      <c r="G94" s="44"/>
      <c r="H94" s="44"/>
      <c r="I94" s="44">
        <v>11.28</v>
      </c>
      <c r="J94" s="44">
        <v>45.12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23</v>
      </c>
      <c r="F95" s="44">
        <v>75</v>
      </c>
      <c r="G95" s="54">
        <v>6.08</v>
      </c>
      <c r="H95" s="54">
        <v>0.75</v>
      </c>
      <c r="I95" s="55">
        <v>36.6</v>
      </c>
      <c r="J95" s="44">
        <v>177.47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 t="s">
        <v>44</v>
      </c>
      <c r="E97" s="49"/>
      <c r="F97" s="51"/>
      <c r="G97" s="54"/>
      <c r="H97" s="54"/>
      <c r="I97" s="55"/>
      <c r="J97" s="44"/>
      <c r="K97" s="45"/>
    </row>
    <row r="98" spans="1:11" ht="15" x14ac:dyDescent="0.25">
      <c r="A98" s="24"/>
      <c r="B98" s="16"/>
      <c r="C98" s="11"/>
      <c r="D98" s="6" t="s">
        <v>51</v>
      </c>
      <c r="E98" s="49"/>
      <c r="F98" s="44"/>
      <c r="G98" s="54"/>
      <c r="H98" s="54"/>
      <c r="I98" s="55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835</v>
      </c>
      <c r="G99" s="20">
        <f t="shared" ref="G99" si="43">SUM(G90:G98)</f>
        <v>12.98</v>
      </c>
      <c r="H99" s="20">
        <f t="shared" ref="H99" si="44">SUM(H90:H98)</f>
        <v>24.33</v>
      </c>
      <c r="I99" s="20">
        <f t="shared" ref="I99" si="45">SUM(I90:I98)</f>
        <v>81.28</v>
      </c>
      <c r="J99" s="20">
        <f t="shared" ref="J99" si="46">SUM(J90:J98)</f>
        <v>595.39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90" t="s">
        <v>4</v>
      </c>
      <c r="D100" s="91"/>
      <c r="E100" s="32"/>
      <c r="F100" s="33">
        <f>F89+F99</f>
        <v>835</v>
      </c>
      <c r="G100" s="33">
        <f t="shared" ref="G100" si="47">G89+G99</f>
        <v>12.98</v>
      </c>
      <c r="H100" s="33">
        <f t="shared" ref="H100" si="48">H89+H99</f>
        <v>24.33</v>
      </c>
      <c r="I100" s="33">
        <f t="shared" ref="I100" si="49">I89+I99</f>
        <v>81.28</v>
      </c>
      <c r="J100" s="33">
        <f t="shared" ref="J100" si="50">J89+J99</f>
        <v>595.39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73</v>
      </c>
      <c r="F109" s="44">
        <v>100</v>
      </c>
      <c r="G109" s="44">
        <v>1.4</v>
      </c>
      <c r="H109" s="44">
        <v>10.08</v>
      </c>
      <c r="I109" s="44">
        <v>9.2200000000000006</v>
      </c>
      <c r="J109" s="44">
        <v>133.28</v>
      </c>
      <c r="K109" s="45"/>
    </row>
    <row r="110" spans="1:11" ht="15" customHeight="1" x14ac:dyDescent="0.25">
      <c r="A110" s="24"/>
      <c r="B110" s="16"/>
      <c r="C110" s="11"/>
      <c r="D110" s="7" t="s">
        <v>27</v>
      </c>
      <c r="E110" s="59" t="s">
        <v>40</v>
      </c>
      <c r="F110" s="51">
        <v>250</v>
      </c>
      <c r="G110" s="54">
        <v>1.9</v>
      </c>
      <c r="H110" s="54">
        <v>6.66</v>
      </c>
      <c r="I110" s="55">
        <v>10.81</v>
      </c>
      <c r="J110" s="54">
        <v>111.11</v>
      </c>
      <c r="K110" s="45"/>
    </row>
    <row r="111" spans="1:11" ht="15.75" customHeight="1" thickBot="1" x14ac:dyDescent="0.3">
      <c r="A111" s="24"/>
      <c r="B111" s="16"/>
      <c r="C111" s="11"/>
      <c r="D111" s="7" t="s">
        <v>28</v>
      </c>
      <c r="E111" s="49" t="s">
        <v>46</v>
      </c>
      <c r="F111" s="51">
        <v>100</v>
      </c>
      <c r="G111" s="54">
        <v>9.16</v>
      </c>
      <c r="H111" s="54">
        <v>13.53</v>
      </c>
      <c r="I111" s="55">
        <v>9.44</v>
      </c>
      <c r="J111" s="54">
        <v>196.17</v>
      </c>
      <c r="K111" s="45"/>
    </row>
    <row r="112" spans="1:11" ht="16.5" thickBot="1" x14ac:dyDescent="0.3">
      <c r="A112" s="24"/>
      <c r="B112" s="16"/>
      <c r="C112" s="11"/>
      <c r="D112" s="7" t="s">
        <v>29</v>
      </c>
      <c r="E112" s="72" t="s">
        <v>41</v>
      </c>
      <c r="F112" s="68">
        <v>200</v>
      </c>
      <c r="G112" s="68">
        <v>7.36</v>
      </c>
      <c r="H112" s="68">
        <v>7.06</v>
      </c>
      <c r="I112" s="68">
        <v>47.1</v>
      </c>
      <c r="J112" s="68">
        <v>281.45999999999998</v>
      </c>
      <c r="K112" s="45"/>
    </row>
    <row r="113" spans="1:11" ht="15" x14ac:dyDescent="0.25">
      <c r="A113" s="24"/>
      <c r="B113" s="16"/>
      <c r="C113" s="11"/>
      <c r="D113" s="7" t="s">
        <v>30</v>
      </c>
      <c r="E113" s="56" t="s">
        <v>42</v>
      </c>
      <c r="F113" s="60">
        <v>200</v>
      </c>
      <c r="G113" s="44"/>
      <c r="H113" s="44"/>
      <c r="I113" s="44">
        <v>11.28</v>
      </c>
      <c r="J113" s="44">
        <v>45.12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23</v>
      </c>
      <c r="F114" s="44">
        <v>75</v>
      </c>
      <c r="G114" s="54">
        <v>6.08</v>
      </c>
      <c r="H114" s="54">
        <v>0.75</v>
      </c>
      <c r="I114" s="55">
        <v>36.6</v>
      </c>
      <c r="J114" s="44">
        <v>177.47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 t="s">
        <v>51</v>
      </c>
      <c r="E116" s="49" t="s">
        <v>38</v>
      </c>
      <c r="F116" s="44">
        <v>30</v>
      </c>
      <c r="G116" s="54">
        <v>0.54</v>
      </c>
      <c r="H116" s="54">
        <v>3.67</v>
      </c>
      <c r="I116" s="55">
        <v>5.24</v>
      </c>
      <c r="J116" s="44">
        <v>56.15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955</v>
      </c>
      <c r="G118" s="20">
        <f t="shared" ref="G118:J118" si="52">SUM(G109:G117)</f>
        <v>26.439999999999998</v>
      </c>
      <c r="H118" s="20">
        <f t="shared" si="52"/>
        <v>41.750000000000007</v>
      </c>
      <c r="I118" s="20">
        <f t="shared" si="52"/>
        <v>129.69</v>
      </c>
      <c r="J118" s="20">
        <f t="shared" si="52"/>
        <v>1000.76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90" t="s">
        <v>4</v>
      </c>
      <c r="D119" s="91"/>
      <c r="E119" s="32"/>
      <c r="F119" s="33">
        <f>F108+F118</f>
        <v>955</v>
      </c>
      <c r="G119" s="33">
        <f t="shared" ref="G119" si="53">G108+G118</f>
        <v>26.439999999999998</v>
      </c>
      <c r="H119" s="33">
        <f t="shared" ref="H119" si="54">H108+H118</f>
        <v>41.750000000000007</v>
      </c>
      <c r="I119" s="33">
        <f t="shared" ref="I119" si="55">I108+I118</f>
        <v>129.69</v>
      </c>
      <c r="J119" s="33">
        <f t="shared" ref="J119" si="56">J108+J118</f>
        <v>1000.76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.75" thickBot="1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6.5" thickBot="1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74</v>
      </c>
      <c r="F128" s="73">
        <v>100</v>
      </c>
      <c r="G128" s="62">
        <v>1.4</v>
      </c>
      <c r="H128" s="62">
        <v>10.08</v>
      </c>
      <c r="I128" s="62">
        <v>9.2200000000000006</v>
      </c>
      <c r="J128" s="62">
        <v>133.28</v>
      </c>
      <c r="K128" s="45"/>
    </row>
    <row r="129" spans="1:11" ht="16.5" thickBot="1" x14ac:dyDescent="0.3">
      <c r="A129" s="15"/>
      <c r="B129" s="16"/>
      <c r="C129" s="11"/>
      <c r="D129" s="7" t="s">
        <v>27</v>
      </c>
      <c r="E129" s="61" t="s">
        <v>75</v>
      </c>
      <c r="F129" s="62">
        <v>250</v>
      </c>
      <c r="G129" s="62">
        <v>2.83</v>
      </c>
      <c r="H129" s="62">
        <v>2.86</v>
      </c>
      <c r="I129" s="62">
        <v>21.76</v>
      </c>
      <c r="J129" s="62">
        <v>124.09</v>
      </c>
      <c r="K129" s="45"/>
    </row>
    <row r="130" spans="1:11" ht="16.5" thickBot="1" x14ac:dyDescent="0.3">
      <c r="A130" s="15"/>
      <c r="B130" s="16"/>
      <c r="C130" s="11"/>
      <c r="D130" s="7" t="s">
        <v>28</v>
      </c>
      <c r="E130" s="63" t="s">
        <v>60</v>
      </c>
      <c r="F130" s="62">
        <v>210</v>
      </c>
      <c r="G130" s="62">
        <v>37.200000000000003</v>
      </c>
      <c r="H130" s="62">
        <v>45.33</v>
      </c>
      <c r="I130" s="62">
        <v>41.05</v>
      </c>
      <c r="J130" s="62">
        <v>747.09</v>
      </c>
      <c r="K130" s="45"/>
    </row>
    <row r="131" spans="1:11" ht="15.75" thickBot="1" x14ac:dyDescent="0.3">
      <c r="A131" s="15"/>
      <c r="B131" s="16"/>
      <c r="C131" s="11"/>
      <c r="D131" s="7" t="s">
        <v>29</v>
      </c>
      <c r="E131" s="49"/>
      <c r="F131" s="51"/>
      <c r="G131" s="54"/>
      <c r="H131" s="54"/>
      <c r="I131" s="55"/>
      <c r="J131" s="54"/>
      <c r="K131" s="45"/>
    </row>
    <row r="132" spans="1:11" ht="16.5" thickBot="1" x14ac:dyDescent="0.3">
      <c r="A132" s="15"/>
      <c r="B132" s="16"/>
      <c r="C132" s="11"/>
      <c r="D132" s="7" t="s">
        <v>30</v>
      </c>
      <c r="E132" s="63" t="s">
        <v>61</v>
      </c>
      <c r="F132" s="62">
        <v>200</v>
      </c>
      <c r="G132" s="62">
        <v>0.56000000000000005</v>
      </c>
      <c r="H132" s="62">
        <v>0</v>
      </c>
      <c r="I132" s="62">
        <v>27.89</v>
      </c>
      <c r="J132" s="62">
        <v>113.79</v>
      </c>
      <c r="K132" s="45"/>
    </row>
    <row r="133" spans="1:11" ht="15" x14ac:dyDescent="0.25">
      <c r="A133" s="15"/>
      <c r="B133" s="16"/>
      <c r="C133" s="11"/>
      <c r="D133" s="7" t="s">
        <v>31</v>
      </c>
      <c r="E133" s="49" t="s">
        <v>23</v>
      </c>
      <c r="F133" s="44">
        <v>75</v>
      </c>
      <c r="G133" s="54">
        <v>6.08</v>
      </c>
      <c r="H133" s="54">
        <v>0.75</v>
      </c>
      <c r="I133" s="55">
        <v>36.6</v>
      </c>
      <c r="J133" s="54">
        <v>177.47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 t="s">
        <v>44</v>
      </c>
      <c r="E135" s="49" t="s">
        <v>76</v>
      </c>
      <c r="F135" s="44">
        <v>60</v>
      </c>
      <c r="G135" s="44">
        <v>5</v>
      </c>
      <c r="H135" s="44">
        <v>29</v>
      </c>
      <c r="I135" s="44">
        <v>51</v>
      </c>
      <c r="J135" s="44">
        <v>500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895</v>
      </c>
      <c r="G137" s="20">
        <f t="shared" ref="G137:J137" si="58">SUM(G128:G136)</f>
        <v>53.070000000000007</v>
      </c>
      <c r="H137" s="20">
        <f t="shared" si="58"/>
        <v>88.02</v>
      </c>
      <c r="I137" s="20">
        <f t="shared" si="58"/>
        <v>187.52</v>
      </c>
      <c r="J137" s="20">
        <f t="shared" si="58"/>
        <v>1795.72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90" t="s">
        <v>4</v>
      </c>
      <c r="D138" s="91"/>
      <c r="E138" s="32"/>
      <c r="F138" s="33">
        <f>F127+F137</f>
        <v>895</v>
      </c>
      <c r="G138" s="33">
        <f t="shared" ref="G138" si="59">G127+G137</f>
        <v>53.070000000000007</v>
      </c>
      <c r="H138" s="33">
        <f t="shared" ref="H138" si="60">H127+H137</f>
        <v>88.02</v>
      </c>
      <c r="I138" s="33">
        <f t="shared" ref="I138" si="61">I127+I137</f>
        <v>187.52</v>
      </c>
      <c r="J138" s="33">
        <f t="shared" ref="J138" si="62">J127+J137</f>
        <v>1795.72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.75" thickBot="1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6.5" thickBot="1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77</v>
      </c>
      <c r="F147" s="73">
        <v>100</v>
      </c>
      <c r="G147" s="62">
        <v>1.06</v>
      </c>
      <c r="H147" s="62">
        <v>10.16</v>
      </c>
      <c r="I147" s="62">
        <v>5.12</v>
      </c>
      <c r="J147" s="62">
        <v>116.08</v>
      </c>
      <c r="K147" s="45"/>
    </row>
    <row r="148" spans="1:11" ht="16.5" thickBot="1" x14ac:dyDescent="0.3">
      <c r="A148" s="24"/>
      <c r="B148" s="16"/>
      <c r="C148" s="11"/>
      <c r="D148" s="7" t="s">
        <v>27</v>
      </c>
      <c r="E148" s="61" t="s">
        <v>78</v>
      </c>
      <c r="F148" s="62">
        <v>250</v>
      </c>
      <c r="G148" s="62">
        <v>2.34</v>
      </c>
      <c r="H148" s="62">
        <v>3.89</v>
      </c>
      <c r="I148" s="62">
        <v>13.61</v>
      </c>
      <c r="J148" s="62">
        <v>98.81</v>
      </c>
      <c r="K148" s="45"/>
    </row>
    <row r="149" spans="1:11" ht="16.5" thickBot="1" x14ac:dyDescent="0.3">
      <c r="A149" s="24"/>
      <c r="B149" s="16"/>
      <c r="C149" s="11"/>
      <c r="D149" s="7" t="s">
        <v>28</v>
      </c>
      <c r="E149" s="63" t="s">
        <v>37</v>
      </c>
      <c r="F149" s="65">
        <v>100</v>
      </c>
      <c r="G149" s="65">
        <v>15.26</v>
      </c>
      <c r="H149" s="65">
        <v>16.739999999999998</v>
      </c>
      <c r="I149" s="65">
        <v>8.1999999999999993</v>
      </c>
      <c r="J149" s="65">
        <v>252.5</v>
      </c>
      <c r="K149" s="45"/>
    </row>
    <row r="150" spans="1:11" ht="16.5" thickBot="1" x14ac:dyDescent="0.3">
      <c r="A150" s="24"/>
      <c r="B150" s="16"/>
      <c r="C150" s="11"/>
      <c r="D150" s="7" t="s">
        <v>29</v>
      </c>
      <c r="E150" s="61" t="s">
        <v>79</v>
      </c>
      <c r="F150" s="62">
        <v>200</v>
      </c>
      <c r="G150" s="62">
        <v>11.64</v>
      </c>
      <c r="H150" s="62">
        <v>7.24</v>
      </c>
      <c r="I150" s="62">
        <v>60</v>
      </c>
      <c r="J150" s="62">
        <v>351.74</v>
      </c>
      <c r="K150" s="45"/>
    </row>
    <row r="151" spans="1:11" ht="15" x14ac:dyDescent="0.25">
      <c r="A151" s="24"/>
      <c r="B151" s="16"/>
      <c r="C151" s="11"/>
      <c r="D151" s="7" t="s">
        <v>30</v>
      </c>
      <c r="E151" s="56" t="s">
        <v>80</v>
      </c>
      <c r="F151" s="44">
        <v>200</v>
      </c>
      <c r="G151" s="57">
        <v>1.36</v>
      </c>
      <c r="H151" s="57"/>
      <c r="I151" s="58">
        <v>29.02</v>
      </c>
      <c r="J151" s="57">
        <v>116.19</v>
      </c>
      <c r="K151" s="45"/>
    </row>
    <row r="152" spans="1:11" ht="15.75" customHeight="1" x14ac:dyDescent="0.25">
      <c r="A152" s="24"/>
      <c r="B152" s="16"/>
      <c r="C152" s="11"/>
      <c r="D152" s="7" t="s">
        <v>31</v>
      </c>
      <c r="E152" s="49" t="s">
        <v>23</v>
      </c>
      <c r="F152" s="44">
        <v>75</v>
      </c>
      <c r="G152" s="54">
        <v>6.08</v>
      </c>
      <c r="H152" s="54">
        <v>0.75</v>
      </c>
      <c r="I152" s="55">
        <v>36.6</v>
      </c>
      <c r="J152" s="54">
        <v>177.47</v>
      </c>
      <c r="K152" s="45"/>
    </row>
    <row r="153" spans="1:11" ht="15.75" thickBot="1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6.5" thickBot="1" x14ac:dyDescent="0.3">
      <c r="A154" s="24"/>
      <c r="B154" s="16"/>
      <c r="C154" s="11"/>
      <c r="D154" s="6" t="s">
        <v>51</v>
      </c>
      <c r="E154" s="49" t="s">
        <v>45</v>
      </c>
      <c r="F154" s="73">
        <v>30</v>
      </c>
      <c r="G154" s="62">
        <v>0.54</v>
      </c>
      <c r="H154" s="62">
        <v>3.67</v>
      </c>
      <c r="I154" s="62">
        <v>5.24</v>
      </c>
      <c r="J154" s="62">
        <v>56.15</v>
      </c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955</v>
      </c>
      <c r="G156" s="20">
        <f t="shared" ref="G156:J156" si="64">SUM(G147:G155)</f>
        <v>38.28</v>
      </c>
      <c r="H156" s="20">
        <f t="shared" si="64"/>
        <v>42.45</v>
      </c>
      <c r="I156" s="20">
        <f t="shared" si="64"/>
        <v>157.79000000000002</v>
      </c>
      <c r="J156" s="20">
        <f t="shared" si="64"/>
        <v>1168.94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90" t="s">
        <v>4</v>
      </c>
      <c r="D157" s="91"/>
      <c r="E157" s="32"/>
      <c r="F157" s="33">
        <f>F146+F156</f>
        <v>955</v>
      </c>
      <c r="G157" s="33">
        <f t="shared" ref="G157" si="65">G146+G156</f>
        <v>38.28</v>
      </c>
      <c r="H157" s="33">
        <f t="shared" ref="H157" si="66">H146+H156</f>
        <v>42.45</v>
      </c>
      <c r="I157" s="33">
        <f t="shared" ref="I157" si="67">I146+I156</f>
        <v>157.79000000000002</v>
      </c>
      <c r="J157" s="33">
        <f t="shared" ref="J157" si="68">J146+J156</f>
        <v>1168.94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70</v>
      </c>
      <c r="F166" s="44">
        <v>100</v>
      </c>
      <c r="G166" s="44">
        <v>3.04</v>
      </c>
      <c r="H166" s="44">
        <v>11.38</v>
      </c>
      <c r="I166" s="44">
        <v>10.76</v>
      </c>
      <c r="J166" s="44">
        <v>157</v>
      </c>
      <c r="K166" s="45"/>
    </row>
    <row r="167" spans="1:11" ht="15" x14ac:dyDescent="0.25">
      <c r="A167" s="24"/>
      <c r="B167" s="16"/>
      <c r="C167" s="11"/>
      <c r="D167" s="7" t="s">
        <v>27</v>
      </c>
      <c r="E167" s="49" t="s">
        <v>81</v>
      </c>
      <c r="F167" s="51">
        <v>250</v>
      </c>
      <c r="G167" s="54">
        <v>2.83</v>
      </c>
      <c r="H167" s="54">
        <v>2.86</v>
      </c>
      <c r="I167" s="55">
        <v>21.76</v>
      </c>
      <c r="J167" s="54">
        <v>124.09</v>
      </c>
      <c r="K167" s="45"/>
    </row>
    <row r="168" spans="1:11" ht="15.75" thickBot="1" x14ac:dyDescent="0.3">
      <c r="A168" s="24"/>
      <c r="B168" s="16"/>
      <c r="C168" s="11"/>
      <c r="D168" s="7" t="s">
        <v>28</v>
      </c>
      <c r="E168" s="49" t="s">
        <v>82</v>
      </c>
      <c r="F168" s="51">
        <v>150</v>
      </c>
      <c r="G168" s="54">
        <v>15.42</v>
      </c>
      <c r="H168" s="54">
        <v>13.47</v>
      </c>
      <c r="I168" s="55">
        <v>5.61</v>
      </c>
      <c r="J168" s="54">
        <v>205.35</v>
      </c>
      <c r="K168" s="45"/>
    </row>
    <row r="169" spans="1:11" ht="16.5" thickBot="1" x14ac:dyDescent="0.3">
      <c r="A169" s="24"/>
      <c r="B169" s="16"/>
      <c r="C169" s="11"/>
      <c r="D169" s="7" t="s">
        <v>29</v>
      </c>
      <c r="E169" s="61" t="s">
        <v>36</v>
      </c>
      <c r="F169" s="62">
        <v>200</v>
      </c>
      <c r="G169" s="62">
        <v>4.26</v>
      </c>
      <c r="H169" s="62">
        <v>8.08</v>
      </c>
      <c r="I169" s="62">
        <v>31.06</v>
      </c>
      <c r="J169" s="62">
        <v>214</v>
      </c>
      <c r="K169" s="45"/>
    </row>
    <row r="170" spans="1:11" ht="16.5" thickBot="1" x14ac:dyDescent="0.3">
      <c r="A170" s="24"/>
      <c r="B170" s="16"/>
      <c r="C170" s="11"/>
      <c r="D170" s="7" t="s">
        <v>30</v>
      </c>
      <c r="E170" s="63" t="s">
        <v>61</v>
      </c>
      <c r="F170" s="62">
        <v>200</v>
      </c>
      <c r="G170" s="62">
        <v>0.56000000000000005</v>
      </c>
      <c r="H170" s="62">
        <v>0</v>
      </c>
      <c r="I170" s="62">
        <v>27.89</v>
      </c>
      <c r="J170" s="62">
        <v>113.79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23</v>
      </c>
      <c r="F171" s="44">
        <v>75</v>
      </c>
      <c r="G171" s="54">
        <v>6.08</v>
      </c>
      <c r="H171" s="54">
        <v>0.75</v>
      </c>
      <c r="I171" s="55">
        <v>36.6</v>
      </c>
      <c r="J171" s="44">
        <v>177.47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 t="s">
        <v>44</v>
      </c>
      <c r="E173" s="43" t="s">
        <v>43</v>
      </c>
      <c r="F173" s="44">
        <v>60</v>
      </c>
      <c r="G173" s="54">
        <v>5.38</v>
      </c>
      <c r="H173" s="54">
        <v>6.72</v>
      </c>
      <c r="I173" s="55">
        <v>10.45</v>
      </c>
      <c r="J173" s="44">
        <v>128.80000000000001</v>
      </c>
      <c r="K173" s="45"/>
    </row>
    <row r="174" spans="1:11" ht="15" x14ac:dyDescent="0.25">
      <c r="A174" s="24"/>
      <c r="B174" s="16"/>
      <c r="C174" s="11"/>
      <c r="D174" s="6" t="s">
        <v>51</v>
      </c>
      <c r="E174" s="43" t="s">
        <v>45</v>
      </c>
      <c r="F174" s="44">
        <v>30</v>
      </c>
      <c r="G174" s="54">
        <v>0.54</v>
      </c>
      <c r="H174" s="54">
        <v>3.67</v>
      </c>
      <c r="I174" s="55">
        <v>5.24</v>
      </c>
      <c r="J174" s="54">
        <v>56.15</v>
      </c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1065</v>
      </c>
      <c r="G175" s="20">
        <f t="shared" ref="G175:J175" si="70">SUM(G166:G174)</f>
        <v>38.11</v>
      </c>
      <c r="H175" s="20">
        <f t="shared" si="70"/>
        <v>46.93</v>
      </c>
      <c r="I175" s="20">
        <f t="shared" si="70"/>
        <v>149.37</v>
      </c>
      <c r="J175" s="20">
        <f t="shared" si="70"/>
        <v>1176.6500000000001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90" t="s">
        <v>4</v>
      </c>
      <c r="D176" s="91"/>
      <c r="E176" s="32"/>
      <c r="F176" s="33">
        <f>F165+F175</f>
        <v>1065</v>
      </c>
      <c r="G176" s="33">
        <f t="shared" ref="G176" si="71">G165+G175</f>
        <v>38.11</v>
      </c>
      <c r="H176" s="33">
        <f t="shared" ref="H176" si="72">H165+H175</f>
        <v>46.93</v>
      </c>
      <c r="I176" s="33">
        <f t="shared" ref="I176" si="73">I165+I175</f>
        <v>149.37</v>
      </c>
      <c r="J176" s="33">
        <f t="shared" ref="J176" si="74">J165+J175</f>
        <v>1176.6500000000001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70" t="s">
        <v>55</v>
      </c>
      <c r="F185" s="66">
        <v>60</v>
      </c>
      <c r="G185" s="66">
        <v>6.62</v>
      </c>
      <c r="H185" s="66">
        <v>9.48</v>
      </c>
      <c r="I185" s="67">
        <v>10.06</v>
      </c>
      <c r="J185" s="66">
        <v>152</v>
      </c>
      <c r="K185" s="45"/>
    </row>
    <row r="186" spans="1:11" ht="15" x14ac:dyDescent="0.25">
      <c r="A186" s="24"/>
      <c r="B186" s="16"/>
      <c r="C186" s="11"/>
      <c r="D186" s="7" t="s">
        <v>27</v>
      </c>
      <c r="E186" s="49" t="s">
        <v>50</v>
      </c>
      <c r="F186" s="51">
        <v>250</v>
      </c>
      <c r="G186" s="54">
        <v>5.03</v>
      </c>
      <c r="H186" s="54">
        <v>11.3</v>
      </c>
      <c r="I186" s="55">
        <v>32.28</v>
      </c>
      <c r="J186" s="54">
        <v>149.6</v>
      </c>
      <c r="K186" s="45"/>
    </row>
    <row r="187" spans="1:11" ht="15" x14ac:dyDescent="0.25">
      <c r="A187" s="24"/>
      <c r="B187" s="16"/>
      <c r="C187" s="11"/>
      <c r="D187" s="7" t="s">
        <v>28</v>
      </c>
      <c r="E187" s="49" t="s">
        <v>83</v>
      </c>
      <c r="F187" s="51">
        <v>200</v>
      </c>
      <c r="G187" s="54">
        <v>6.56</v>
      </c>
      <c r="H187" s="54">
        <v>6.69</v>
      </c>
      <c r="I187" s="55">
        <v>4.93</v>
      </c>
      <c r="J187" s="54">
        <v>106.21</v>
      </c>
      <c r="K187" s="45"/>
    </row>
    <row r="188" spans="1:11" ht="15" x14ac:dyDescent="0.25">
      <c r="A188" s="24"/>
      <c r="B188" s="16"/>
      <c r="C188" s="11"/>
      <c r="D188" s="7" t="s">
        <v>29</v>
      </c>
      <c r="E188" s="49"/>
      <c r="F188" s="51"/>
      <c r="G188" s="54"/>
      <c r="H188" s="54"/>
      <c r="I188" s="55"/>
      <c r="J188" s="54"/>
      <c r="K188" s="45"/>
    </row>
    <row r="189" spans="1:11" ht="15" x14ac:dyDescent="0.25">
      <c r="A189" s="24"/>
      <c r="B189" s="16"/>
      <c r="C189" s="11"/>
      <c r="D189" s="7" t="s">
        <v>30</v>
      </c>
      <c r="E189" s="56" t="s">
        <v>42</v>
      </c>
      <c r="F189" s="60">
        <v>200</v>
      </c>
      <c r="G189" s="44"/>
      <c r="H189" s="44"/>
      <c r="I189" s="44">
        <v>11.28</v>
      </c>
      <c r="J189" s="44">
        <v>45.12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23</v>
      </c>
      <c r="F190" s="44">
        <v>75</v>
      </c>
      <c r="G190" s="54">
        <v>6.08</v>
      </c>
      <c r="H190" s="54">
        <v>0.75</v>
      </c>
      <c r="I190" s="55">
        <v>36.6</v>
      </c>
      <c r="J190" s="44">
        <v>177.47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 t="s">
        <v>44</v>
      </c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 t="s">
        <v>51</v>
      </c>
      <c r="E193" s="43"/>
      <c r="F193" s="44"/>
      <c r="G193" s="54"/>
      <c r="H193" s="54"/>
      <c r="I193" s="55"/>
      <c r="J193" s="5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785</v>
      </c>
      <c r="G194" s="20">
        <f t="shared" ref="G194:J194" si="76">SUM(G185:G193)</f>
        <v>24.29</v>
      </c>
      <c r="H194" s="20">
        <f t="shared" si="76"/>
        <v>28.220000000000002</v>
      </c>
      <c r="I194" s="20">
        <f t="shared" si="76"/>
        <v>95.15</v>
      </c>
      <c r="J194" s="20">
        <f t="shared" si="76"/>
        <v>630.4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90" t="s">
        <v>4</v>
      </c>
      <c r="D195" s="91"/>
      <c r="E195" s="32"/>
      <c r="F195" s="33">
        <f>F184+F194</f>
        <v>785</v>
      </c>
      <c r="G195" s="33">
        <f t="shared" ref="G195" si="77">G184+G194</f>
        <v>24.29</v>
      </c>
      <c r="H195" s="33">
        <f t="shared" ref="H195" si="78">H184+H194</f>
        <v>28.220000000000002</v>
      </c>
      <c r="I195" s="33">
        <f t="shared" ref="I195" si="79">I184+I194</f>
        <v>95.15</v>
      </c>
      <c r="J195" s="33">
        <f t="shared" ref="J195" si="80">J184+J194</f>
        <v>630.4</v>
      </c>
      <c r="K195" s="33"/>
    </row>
    <row r="196" spans="1:11" ht="13.5" thickBot="1" x14ac:dyDescent="0.25">
      <c r="A196" s="28"/>
      <c r="B196" s="29"/>
      <c r="C196" s="92" t="s">
        <v>5</v>
      </c>
      <c r="D196" s="92"/>
      <c r="E196" s="92"/>
      <c r="F196" s="35">
        <f>(F24+F43+F62+F81+F100+F119+F138+F157+F176+F195)/(IF(F24=0,0,1)+IF(F43=0,0,1)+IF(F62=0,0,1)+IF(F81=0,0,1)+IF(F100=0,0,1)+IF(F119=0,0,1)+IF(F138=0,0,1)+IF(F157=0,0,1)+IF(F176=0,0,1)+IF(F195=0,0,1))</f>
        <v>936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37.054000000000002</v>
      </c>
      <c r="H196" s="35">
        <f t="shared" si="81"/>
        <v>45.043999999999997</v>
      </c>
      <c r="I196" s="35">
        <f t="shared" si="81"/>
        <v>138.00300000000001</v>
      </c>
      <c r="J196" s="35">
        <f t="shared" si="81"/>
        <v>1100.5509999999999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2022-05-16T14:23:56Z</dcterms:created>
  <dcterms:modified xsi:type="dcterms:W3CDTF">2025-01-26T12:15:29Z</dcterms:modified>
</cp:coreProperties>
</file>